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011-2012" sheetId="1" r:id="rId1"/>
  </sheets>
  <definedNames>
    <definedName name="_xlnm.Print_Area" localSheetId="0">'2011-2012'!$A$2:$I$60</definedName>
  </definedNames>
  <calcPr fullCalcOnLoad="1"/>
</workbook>
</file>

<file path=xl/sharedStrings.xml><?xml version="1.0" encoding="utf-8"?>
<sst xmlns="http://schemas.openxmlformats.org/spreadsheetml/2006/main" count="81" uniqueCount="18">
  <si>
    <t>Dieter</t>
  </si>
  <si>
    <t>Detlev</t>
  </si>
  <si>
    <t>Gesamt</t>
  </si>
  <si>
    <t>Arnim</t>
  </si>
  <si>
    <t>Datum</t>
  </si>
  <si>
    <t>Punkte</t>
  </si>
  <si>
    <t>Strikes</t>
  </si>
  <si>
    <t>Ergebnis</t>
  </si>
  <si>
    <t>Sieger</t>
  </si>
  <si>
    <t>Differenz</t>
  </si>
  <si>
    <t>schlechtestes Spiel</t>
  </si>
  <si>
    <t>bestes Spiel</t>
  </si>
  <si>
    <t>Spieltag</t>
  </si>
  <si>
    <t>Ladies</t>
  </si>
  <si>
    <t>Gentlemen</t>
  </si>
  <si>
    <t>Birgit</t>
  </si>
  <si>
    <t>Melli</t>
  </si>
  <si>
    <t>Margrit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</si>
</sst>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#,##0.00\ _€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2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" fontId="0" fillId="33" borderId="12" xfId="0" applyNumberFormat="1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1" fontId="0" fillId="34" borderId="20" xfId="0" applyNumberFormat="1" applyFont="1" applyFill="1" applyBorder="1" applyAlignment="1">
      <alignment horizontal="center"/>
    </xf>
    <xf numFmtId="1" fontId="0" fillId="34" borderId="18" xfId="0" applyNumberFormat="1" applyFont="1" applyFill="1" applyBorder="1" applyAlignment="1">
      <alignment horizontal="center"/>
    </xf>
    <xf numFmtId="1" fontId="0" fillId="34" borderId="19" xfId="0" applyNumberFormat="1" applyFont="1" applyFill="1" applyBorder="1" applyAlignment="1">
      <alignment horizontal="center"/>
    </xf>
    <xf numFmtId="1" fontId="0" fillId="34" borderId="11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1" fontId="0" fillId="33" borderId="21" xfId="0" applyNumberFormat="1" applyFont="1" applyFill="1" applyBorder="1" applyAlignment="1">
      <alignment horizontal="center"/>
    </xf>
    <xf numFmtId="1" fontId="0" fillId="33" borderId="22" xfId="0" applyNumberFormat="1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1" fontId="0" fillId="34" borderId="21" xfId="0" applyNumberFormat="1" applyFont="1" applyFill="1" applyBorder="1" applyAlignment="1">
      <alignment horizontal="center"/>
    </xf>
    <xf numFmtId="1" fontId="0" fillId="34" borderId="22" xfId="0" applyNumberFormat="1" applyFont="1" applyFill="1" applyBorder="1" applyAlignment="1">
      <alignment horizontal="center"/>
    </xf>
    <xf numFmtId="1" fontId="0" fillId="34" borderId="23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1" fontId="0" fillId="33" borderId="18" xfId="0" applyNumberFormat="1" applyFont="1" applyFill="1" applyBorder="1" applyAlignment="1">
      <alignment horizontal="center"/>
    </xf>
    <xf numFmtId="1" fontId="0" fillId="33" borderId="23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" fontId="0" fillId="33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14" fontId="1" fillId="33" borderId="14" xfId="0" applyNumberFormat="1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14" fontId="1" fillId="34" borderId="25" xfId="0" applyNumberFormat="1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14" fontId="1" fillId="33" borderId="25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36" borderId="35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7" borderId="37" xfId="0" applyFont="1" applyFill="1" applyBorder="1" applyAlignment="1">
      <alignment horizontal="center"/>
    </xf>
    <xf numFmtId="0" fontId="1" fillId="38" borderId="3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8" borderId="23" xfId="0" applyFont="1" applyFill="1" applyBorder="1" applyAlignment="1">
      <alignment horizontal="center"/>
    </xf>
    <xf numFmtId="0" fontId="3" fillId="38" borderId="21" xfId="0" applyFont="1" applyFill="1" applyBorder="1" applyAlignment="1">
      <alignment horizontal="center"/>
    </xf>
    <xf numFmtId="0" fontId="3" fillId="38" borderId="22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7" borderId="20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3" fillId="38" borderId="20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/>
    </xf>
    <xf numFmtId="0" fontId="3" fillId="39" borderId="22" xfId="0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/>
    </xf>
    <xf numFmtId="0" fontId="3" fillId="40" borderId="20" xfId="0" applyFont="1" applyFill="1" applyBorder="1" applyAlignment="1">
      <alignment horizontal="center"/>
    </xf>
    <xf numFmtId="0" fontId="3" fillId="40" borderId="22" xfId="0" applyFont="1" applyFill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7" xfId="0" applyBorder="1" applyAlignment="1">
      <alignment horizontal="left"/>
    </xf>
    <xf numFmtId="0" fontId="2" fillId="41" borderId="18" xfId="0" applyFont="1" applyFill="1" applyBorder="1" applyAlignment="1">
      <alignment horizontal="center"/>
    </xf>
    <xf numFmtId="0" fontId="2" fillId="19" borderId="21" xfId="0" applyFont="1" applyFill="1" applyBorder="1" applyAlignment="1">
      <alignment horizontal="center"/>
    </xf>
    <xf numFmtId="0" fontId="3" fillId="39" borderId="21" xfId="0" applyFont="1" applyFill="1" applyBorder="1" applyAlignment="1">
      <alignment horizontal="center"/>
    </xf>
    <xf numFmtId="0" fontId="2" fillId="19" borderId="19" xfId="0" applyFont="1" applyFill="1" applyBorder="1" applyAlignment="1">
      <alignment horizontal="center"/>
    </xf>
    <xf numFmtId="0" fontId="3" fillId="39" borderId="23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="80" zoomScaleNormal="80" zoomScalePageLayoutView="0" workbookViewId="0" topLeftCell="A1">
      <pane ySplit="3" topLeftCell="A13" activePane="bottomLeft" state="frozen"/>
      <selection pane="topLeft" activeCell="A1" sqref="A1"/>
      <selection pane="bottomLeft" activeCell="P61" sqref="P61"/>
    </sheetView>
  </sheetViews>
  <sheetFormatPr defaultColWidth="11.421875" defaultRowHeight="12.75"/>
  <cols>
    <col min="1" max="1" width="4.00390625" style="2" customWidth="1"/>
    <col min="2" max="2" width="12.28125" style="1" bestFit="1" customWidth="1"/>
    <col min="3" max="8" width="11.57421875" style="1" bestFit="1" customWidth="1"/>
    <col min="9" max="9" width="14.8515625" style="2" bestFit="1" customWidth="1"/>
    <col min="10" max="10" width="11.421875" style="1" customWidth="1"/>
    <col min="11" max="11" width="11.421875" style="79" customWidth="1"/>
    <col min="12" max="12" width="11.421875" style="77" customWidth="1"/>
    <col min="13" max="16384" width="11.421875" style="1" customWidth="1"/>
  </cols>
  <sheetData>
    <row r="1" spans="1:19" s="87" customFormat="1" ht="28.5" thickBot="1">
      <c r="A1" s="86"/>
      <c r="C1" s="105" t="s">
        <v>14</v>
      </c>
      <c r="D1" s="105"/>
      <c r="E1" s="105"/>
      <c r="F1" s="105"/>
      <c r="G1" s="105"/>
      <c r="H1" s="105"/>
      <c r="I1" s="105"/>
      <c r="K1" s="88"/>
      <c r="L1" s="89"/>
      <c r="M1" s="105" t="s">
        <v>13</v>
      </c>
      <c r="N1" s="105"/>
      <c r="O1" s="105"/>
      <c r="P1" s="105"/>
      <c r="Q1" s="105"/>
      <c r="R1" s="105"/>
      <c r="S1" s="105"/>
    </row>
    <row r="2" spans="1:19" ht="13.5" thickBot="1">
      <c r="A2" s="25"/>
      <c r="C2" s="106" t="s">
        <v>5</v>
      </c>
      <c r="D2" s="107"/>
      <c r="E2" s="108"/>
      <c r="F2" s="106" t="s">
        <v>6</v>
      </c>
      <c r="G2" s="107"/>
      <c r="H2" s="108"/>
      <c r="I2" s="9" t="s">
        <v>4</v>
      </c>
      <c r="K2" s="25"/>
      <c r="L2" s="1"/>
      <c r="M2" s="106" t="s">
        <v>5</v>
      </c>
      <c r="N2" s="107"/>
      <c r="O2" s="108"/>
      <c r="P2" s="106" t="s">
        <v>6</v>
      </c>
      <c r="Q2" s="107"/>
      <c r="R2" s="108"/>
      <c r="S2" s="9" t="s">
        <v>4</v>
      </c>
    </row>
    <row r="3" spans="1:19" ht="13.5" thickBot="1">
      <c r="A3" s="109" t="s">
        <v>12</v>
      </c>
      <c r="B3" s="110"/>
      <c r="C3" s="11" t="s">
        <v>0</v>
      </c>
      <c r="D3" s="12" t="s">
        <v>1</v>
      </c>
      <c r="E3" s="13" t="s">
        <v>3</v>
      </c>
      <c r="F3" s="58" t="s">
        <v>0</v>
      </c>
      <c r="G3" s="12" t="s">
        <v>1</v>
      </c>
      <c r="H3" s="13" t="s">
        <v>3</v>
      </c>
      <c r="I3" s="10" t="s">
        <v>8</v>
      </c>
      <c r="K3" s="109" t="s">
        <v>12</v>
      </c>
      <c r="L3" s="110"/>
      <c r="M3" s="11" t="s">
        <v>15</v>
      </c>
      <c r="N3" s="12" t="s">
        <v>16</v>
      </c>
      <c r="O3" s="13" t="s">
        <v>17</v>
      </c>
      <c r="P3" s="58" t="s">
        <v>15</v>
      </c>
      <c r="Q3" s="12" t="s">
        <v>16</v>
      </c>
      <c r="R3" s="13" t="s">
        <v>17</v>
      </c>
      <c r="S3" s="10" t="s">
        <v>8</v>
      </c>
    </row>
    <row r="4" spans="1:19" ht="12.75">
      <c r="A4" s="25">
        <v>1</v>
      </c>
      <c r="B4"/>
      <c r="C4" s="40">
        <v>135</v>
      </c>
      <c r="D4" s="37">
        <v>138</v>
      </c>
      <c r="E4" s="55">
        <v>95</v>
      </c>
      <c r="F4" s="42">
        <v>2</v>
      </c>
      <c r="G4" s="38">
        <v>1</v>
      </c>
      <c r="H4" s="41">
        <v>0</v>
      </c>
      <c r="I4" s="47">
        <v>40610</v>
      </c>
      <c r="K4" s="25">
        <v>1</v>
      </c>
      <c r="L4"/>
      <c r="M4" s="40">
        <v>74</v>
      </c>
      <c r="N4" s="37">
        <v>84</v>
      </c>
      <c r="O4" s="55">
        <v>58</v>
      </c>
      <c r="P4" s="42">
        <v>0</v>
      </c>
      <c r="Q4" s="38">
        <v>1</v>
      </c>
      <c r="R4" s="41">
        <v>0</v>
      </c>
      <c r="S4" s="47">
        <v>40610</v>
      </c>
    </row>
    <row r="5" spans="1:19" ht="12.75">
      <c r="A5" s="25"/>
      <c r="B5"/>
      <c r="C5" s="5">
        <v>138</v>
      </c>
      <c r="D5" s="3">
        <v>122</v>
      </c>
      <c r="E5" s="6">
        <v>84</v>
      </c>
      <c r="F5" s="15">
        <v>1</v>
      </c>
      <c r="G5" s="16">
        <v>0</v>
      </c>
      <c r="H5" s="17">
        <v>0</v>
      </c>
      <c r="I5" s="48"/>
      <c r="K5" s="25"/>
      <c r="L5"/>
      <c r="M5" s="5">
        <v>88</v>
      </c>
      <c r="N5" s="3">
        <v>128</v>
      </c>
      <c r="O5" s="6">
        <v>60</v>
      </c>
      <c r="P5" s="15">
        <v>0</v>
      </c>
      <c r="Q5" s="16">
        <v>2</v>
      </c>
      <c r="R5" s="17">
        <v>0</v>
      </c>
      <c r="S5" s="48"/>
    </row>
    <row r="6" spans="1:19" ht="12.75">
      <c r="A6" s="25"/>
      <c r="B6"/>
      <c r="C6" s="5">
        <v>121</v>
      </c>
      <c r="D6" s="3">
        <v>122</v>
      </c>
      <c r="E6" s="6">
        <v>77</v>
      </c>
      <c r="F6" s="15">
        <v>1</v>
      </c>
      <c r="G6" s="16">
        <v>0</v>
      </c>
      <c r="H6" s="17">
        <v>0</v>
      </c>
      <c r="I6" s="48"/>
      <c r="K6" s="25"/>
      <c r="L6"/>
      <c r="M6" s="5">
        <v>117</v>
      </c>
      <c r="N6" s="90">
        <v>79</v>
      </c>
      <c r="O6" s="6">
        <v>75</v>
      </c>
      <c r="P6" s="15">
        <v>1</v>
      </c>
      <c r="Q6" s="16">
        <v>0</v>
      </c>
      <c r="R6" s="17">
        <v>0</v>
      </c>
      <c r="S6" s="48"/>
    </row>
    <row r="7" spans="1:19" ht="13.5" thickBot="1">
      <c r="A7" s="25"/>
      <c r="B7"/>
      <c r="C7" s="26">
        <v>145</v>
      </c>
      <c r="D7" s="27">
        <v>144</v>
      </c>
      <c r="E7" s="91">
        <v>132</v>
      </c>
      <c r="F7" s="29">
        <v>2</v>
      </c>
      <c r="G7" s="30">
        <v>2</v>
      </c>
      <c r="H7" s="39">
        <v>1</v>
      </c>
      <c r="I7" s="48"/>
      <c r="K7" s="25"/>
      <c r="L7"/>
      <c r="M7" s="26">
        <v>74</v>
      </c>
      <c r="N7" s="27">
        <v>113</v>
      </c>
      <c r="O7" s="28">
        <v>90</v>
      </c>
      <c r="P7" s="29">
        <v>0</v>
      </c>
      <c r="Q7" s="30">
        <v>1</v>
      </c>
      <c r="R7" s="39">
        <v>0</v>
      </c>
      <c r="S7" s="48"/>
    </row>
    <row r="8" spans="1:19" s="2" customFormat="1" ht="13.5" thickBot="1">
      <c r="A8" s="57"/>
      <c r="B8" s="45" t="s">
        <v>7</v>
      </c>
      <c r="C8" s="46">
        <f aca="true" t="shared" si="0" ref="C8:H8">SUM(C4:C7)</f>
        <v>539</v>
      </c>
      <c r="D8" s="52">
        <f t="shared" si="0"/>
        <v>526</v>
      </c>
      <c r="E8" s="53">
        <f t="shared" si="0"/>
        <v>388</v>
      </c>
      <c r="F8" s="46">
        <f t="shared" si="0"/>
        <v>6</v>
      </c>
      <c r="G8" s="52">
        <f t="shared" si="0"/>
        <v>3</v>
      </c>
      <c r="H8" s="53">
        <f t="shared" si="0"/>
        <v>1</v>
      </c>
      <c r="I8" s="54" t="s">
        <v>0</v>
      </c>
      <c r="K8" s="57"/>
      <c r="L8" s="45" t="s">
        <v>7</v>
      </c>
      <c r="M8" s="46">
        <f aca="true" t="shared" si="1" ref="M8:R8">SUM(M4:M7)</f>
        <v>353</v>
      </c>
      <c r="N8" s="52">
        <f t="shared" si="1"/>
        <v>404</v>
      </c>
      <c r="O8" s="53">
        <f t="shared" si="1"/>
        <v>283</v>
      </c>
      <c r="P8" s="46">
        <f t="shared" si="1"/>
        <v>1</v>
      </c>
      <c r="Q8" s="52">
        <f t="shared" si="1"/>
        <v>4</v>
      </c>
      <c r="R8" s="53">
        <f t="shared" si="1"/>
        <v>0</v>
      </c>
      <c r="S8" s="54" t="s">
        <v>16</v>
      </c>
    </row>
    <row r="9" spans="1:19" ht="12.75">
      <c r="A9" s="25">
        <v>2</v>
      </c>
      <c r="B9"/>
      <c r="C9" s="95">
        <v>98</v>
      </c>
      <c r="D9" s="14">
        <v>138</v>
      </c>
      <c r="E9" s="18">
        <v>80</v>
      </c>
      <c r="F9" s="19">
        <v>1</v>
      </c>
      <c r="G9" s="20">
        <v>2</v>
      </c>
      <c r="H9" s="21">
        <v>0</v>
      </c>
      <c r="I9" s="50">
        <v>40638</v>
      </c>
      <c r="K9" s="25">
        <v>2</v>
      </c>
      <c r="L9"/>
      <c r="M9" s="51">
        <v>87</v>
      </c>
      <c r="N9" s="14">
        <v>112</v>
      </c>
      <c r="O9" s="97">
        <v>104</v>
      </c>
      <c r="P9" s="19">
        <v>0</v>
      </c>
      <c r="Q9" s="20">
        <v>1</v>
      </c>
      <c r="R9" s="21">
        <v>0</v>
      </c>
      <c r="S9" s="50">
        <v>40638</v>
      </c>
    </row>
    <row r="10" spans="1:19" ht="12.75">
      <c r="A10" s="25"/>
      <c r="B10"/>
      <c r="C10" s="51">
        <v>124</v>
      </c>
      <c r="D10" s="14">
        <v>100</v>
      </c>
      <c r="E10" s="18">
        <v>125</v>
      </c>
      <c r="F10" s="19">
        <v>1</v>
      </c>
      <c r="G10" s="20">
        <v>0</v>
      </c>
      <c r="H10" s="21">
        <v>1</v>
      </c>
      <c r="I10" s="50"/>
      <c r="K10" s="25"/>
      <c r="L10"/>
      <c r="M10" s="51">
        <v>99</v>
      </c>
      <c r="N10" s="14">
        <v>118</v>
      </c>
      <c r="O10" s="18">
        <v>93</v>
      </c>
      <c r="P10" s="19">
        <v>1</v>
      </c>
      <c r="Q10" s="20">
        <v>0</v>
      </c>
      <c r="R10" s="21">
        <v>0</v>
      </c>
      <c r="S10" s="50"/>
    </row>
    <row r="11" spans="1:19" ht="12.75">
      <c r="A11" s="25"/>
      <c r="B11"/>
      <c r="C11" s="7">
        <v>102</v>
      </c>
      <c r="D11" s="4">
        <v>119</v>
      </c>
      <c r="E11" s="8">
        <v>108</v>
      </c>
      <c r="F11" s="22">
        <v>0</v>
      </c>
      <c r="G11" s="23">
        <v>1</v>
      </c>
      <c r="H11" s="24">
        <v>0</v>
      </c>
      <c r="I11" s="49"/>
      <c r="K11" s="25"/>
      <c r="L11"/>
      <c r="M11" s="7">
        <v>84</v>
      </c>
      <c r="N11" s="4">
        <v>99</v>
      </c>
      <c r="O11" s="8">
        <v>59</v>
      </c>
      <c r="P11" s="22">
        <v>0</v>
      </c>
      <c r="Q11" s="23">
        <v>0</v>
      </c>
      <c r="R11" s="24">
        <v>0</v>
      </c>
      <c r="S11" s="49"/>
    </row>
    <row r="12" spans="1:19" ht="13.5" thickBot="1">
      <c r="A12" s="25"/>
      <c r="B12"/>
      <c r="C12" s="36">
        <v>124</v>
      </c>
      <c r="D12" s="31">
        <v>127</v>
      </c>
      <c r="E12" s="32">
        <v>127</v>
      </c>
      <c r="F12" s="33">
        <v>2</v>
      </c>
      <c r="G12" s="34">
        <v>1</v>
      </c>
      <c r="H12" s="35">
        <v>2</v>
      </c>
      <c r="I12" s="49"/>
      <c r="K12" s="25"/>
      <c r="L12"/>
      <c r="M12" s="92">
        <v>131</v>
      </c>
      <c r="N12" s="31">
        <v>118</v>
      </c>
      <c r="O12" s="32">
        <v>83</v>
      </c>
      <c r="P12" s="33">
        <v>2</v>
      </c>
      <c r="Q12" s="34">
        <v>0</v>
      </c>
      <c r="R12" s="35">
        <v>0</v>
      </c>
      <c r="S12" s="49"/>
    </row>
    <row r="13" spans="1:19" s="2" customFormat="1" ht="13.5" thickBot="1">
      <c r="A13" s="57"/>
      <c r="B13" s="45" t="s">
        <v>7</v>
      </c>
      <c r="C13" s="46">
        <f aca="true" t="shared" si="2" ref="C13:H13">SUM(C9:C12)</f>
        <v>448</v>
      </c>
      <c r="D13" s="52">
        <f t="shared" si="2"/>
        <v>484</v>
      </c>
      <c r="E13" s="53">
        <f t="shared" si="2"/>
        <v>440</v>
      </c>
      <c r="F13" s="46">
        <f t="shared" si="2"/>
        <v>4</v>
      </c>
      <c r="G13" s="52">
        <f t="shared" si="2"/>
        <v>4</v>
      </c>
      <c r="H13" s="53">
        <f t="shared" si="2"/>
        <v>3</v>
      </c>
      <c r="I13" s="54" t="s">
        <v>1</v>
      </c>
      <c r="K13" s="57"/>
      <c r="L13" s="45" t="s">
        <v>7</v>
      </c>
      <c r="M13" s="46">
        <f aca="true" t="shared" si="3" ref="M13:R13">SUM(M9:M12)</f>
        <v>401</v>
      </c>
      <c r="N13" s="52">
        <f t="shared" si="3"/>
        <v>447</v>
      </c>
      <c r="O13" s="53">
        <f t="shared" si="3"/>
        <v>339</v>
      </c>
      <c r="P13" s="46">
        <f t="shared" si="3"/>
        <v>3</v>
      </c>
      <c r="Q13" s="52">
        <f t="shared" si="3"/>
        <v>1</v>
      </c>
      <c r="R13" s="53">
        <f t="shared" si="3"/>
        <v>0</v>
      </c>
      <c r="S13" s="54" t="s">
        <v>16</v>
      </c>
    </row>
    <row r="14" spans="1:19" ht="12.75">
      <c r="A14" s="25">
        <v>3</v>
      </c>
      <c r="B14"/>
      <c r="C14" s="40">
        <v>139</v>
      </c>
      <c r="D14" s="37">
        <v>137</v>
      </c>
      <c r="E14" s="55">
        <v>61</v>
      </c>
      <c r="F14" s="42">
        <v>2</v>
      </c>
      <c r="G14" s="38">
        <v>1</v>
      </c>
      <c r="H14" s="41">
        <v>0</v>
      </c>
      <c r="I14" s="56">
        <v>40701</v>
      </c>
      <c r="K14" s="25">
        <v>3</v>
      </c>
      <c r="L14"/>
      <c r="M14" s="40">
        <v>77</v>
      </c>
      <c r="N14" s="37">
        <v>107</v>
      </c>
      <c r="O14" s="55">
        <v>71</v>
      </c>
      <c r="P14" s="42">
        <v>0</v>
      </c>
      <c r="Q14" s="38">
        <v>1</v>
      </c>
      <c r="R14" s="41">
        <v>0</v>
      </c>
      <c r="S14" s="56">
        <v>40730</v>
      </c>
    </row>
    <row r="15" spans="1:19" ht="12.75">
      <c r="A15" s="25"/>
      <c r="B15"/>
      <c r="C15" s="5">
        <v>115</v>
      </c>
      <c r="D15" s="102">
        <v>159</v>
      </c>
      <c r="E15" s="6">
        <v>75</v>
      </c>
      <c r="F15" s="15">
        <v>0</v>
      </c>
      <c r="G15" s="16">
        <v>2</v>
      </c>
      <c r="H15" s="17">
        <v>1</v>
      </c>
      <c r="I15" s="48"/>
      <c r="K15" s="25"/>
      <c r="L15"/>
      <c r="M15" s="5">
        <v>72</v>
      </c>
      <c r="N15" s="3">
        <v>109</v>
      </c>
      <c r="O15" s="94">
        <v>39</v>
      </c>
      <c r="P15" s="15">
        <v>2</v>
      </c>
      <c r="Q15" s="16">
        <v>1</v>
      </c>
      <c r="R15" s="17">
        <v>0</v>
      </c>
      <c r="S15" s="48"/>
    </row>
    <row r="16" spans="1:19" ht="12.75">
      <c r="A16" s="25"/>
      <c r="B16"/>
      <c r="C16" s="26">
        <v>118</v>
      </c>
      <c r="D16" s="27">
        <v>129</v>
      </c>
      <c r="E16" s="28">
        <v>83</v>
      </c>
      <c r="F16" s="29">
        <v>1</v>
      </c>
      <c r="G16" s="30">
        <v>3</v>
      </c>
      <c r="H16" s="39">
        <v>2</v>
      </c>
      <c r="I16" s="48"/>
      <c r="K16" s="25"/>
      <c r="L16"/>
      <c r="M16" s="26">
        <v>111</v>
      </c>
      <c r="N16" s="27">
        <v>107</v>
      </c>
      <c r="O16" s="28">
        <v>69</v>
      </c>
      <c r="P16" s="29">
        <v>1</v>
      </c>
      <c r="Q16" s="30">
        <v>0</v>
      </c>
      <c r="R16" s="39">
        <v>0</v>
      </c>
      <c r="S16" s="48"/>
    </row>
    <row r="17" spans="1:19" ht="13.5" thickBot="1">
      <c r="A17" s="25"/>
      <c r="B17"/>
      <c r="C17" s="26">
        <v>134</v>
      </c>
      <c r="D17" s="27">
        <v>143</v>
      </c>
      <c r="E17" s="28">
        <v>66</v>
      </c>
      <c r="F17" s="29">
        <v>1</v>
      </c>
      <c r="G17" s="30">
        <v>3</v>
      </c>
      <c r="H17" s="39">
        <v>0</v>
      </c>
      <c r="I17" s="48"/>
      <c r="K17" s="25"/>
      <c r="L17"/>
      <c r="M17" s="26">
        <v>87</v>
      </c>
      <c r="N17" s="27">
        <v>137</v>
      </c>
      <c r="O17" s="28">
        <v>79</v>
      </c>
      <c r="P17" s="29">
        <v>0</v>
      </c>
      <c r="Q17" s="30">
        <v>2</v>
      </c>
      <c r="R17" s="39">
        <v>0</v>
      </c>
      <c r="S17" s="48"/>
    </row>
    <row r="18" spans="1:19" s="2" customFormat="1" ht="13.5" thickBot="1">
      <c r="A18" s="57"/>
      <c r="B18" s="45" t="s">
        <v>7</v>
      </c>
      <c r="C18" s="46">
        <f aca="true" t="shared" si="4" ref="C18:H18">SUM(C14:C17)</f>
        <v>506</v>
      </c>
      <c r="D18" s="52">
        <f t="shared" si="4"/>
        <v>568</v>
      </c>
      <c r="E18" s="53">
        <f t="shared" si="4"/>
        <v>285</v>
      </c>
      <c r="F18" s="46">
        <f t="shared" si="4"/>
        <v>4</v>
      </c>
      <c r="G18" s="52">
        <f t="shared" si="4"/>
        <v>9</v>
      </c>
      <c r="H18" s="53">
        <f t="shared" si="4"/>
        <v>3</v>
      </c>
      <c r="I18" s="54" t="s">
        <v>1</v>
      </c>
      <c r="K18" s="57"/>
      <c r="L18" s="45" t="s">
        <v>7</v>
      </c>
      <c r="M18" s="46">
        <f aca="true" t="shared" si="5" ref="M18:R18">SUM(M14:M17)</f>
        <v>347</v>
      </c>
      <c r="N18" s="52">
        <f t="shared" si="5"/>
        <v>460</v>
      </c>
      <c r="O18" s="53">
        <f t="shared" si="5"/>
        <v>258</v>
      </c>
      <c r="P18" s="46">
        <f t="shared" si="5"/>
        <v>3</v>
      </c>
      <c r="Q18" s="52">
        <f t="shared" si="5"/>
        <v>4</v>
      </c>
      <c r="R18" s="53">
        <f t="shared" si="5"/>
        <v>0</v>
      </c>
      <c r="S18" s="54" t="s">
        <v>16</v>
      </c>
    </row>
    <row r="19" spans="1:19" ht="12.75">
      <c r="A19" s="25">
        <v>4</v>
      </c>
      <c r="B19"/>
      <c r="C19" s="14">
        <v>116</v>
      </c>
      <c r="D19" s="14">
        <v>116</v>
      </c>
      <c r="E19" s="98">
        <v>56</v>
      </c>
      <c r="F19" s="19">
        <v>0</v>
      </c>
      <c r="G19" s="20">
        <v>1</v>
      </c>
      <c r="H19" s="21">
        <v>0</v>
      </c>
      <c r="I19" s="50">
        <v>40757</v>
      </c>
      <c r="K19" s="25">
        <v>4</v>
      </c>
      <c r="L19"/>
      <c r="M19" s="14">
        <v>81</v>
      </c>
      <c r="N19" s="14">
        <v>123</v>
      </c>
      <c r="O19" s="18">
        <v>66</v>
      </c>
      <c r="P19" s="19">
        <v>0</v>
      </c>
      <c r="Q19" s="20">
        <v>1</v>
      </c>
      <c r="R19" s="21">
        <v>0</v>
      </c>
      <c r="S19" s="50">
        <v>40792</v>
      </c>
    </row>
    <row r="20" spans="1:19" ht="12.75">
      <c r="A20" s="25"/>
      <c r="B20"/>
      <c r="C20" s="14">
        <v>143</v>
      </c>
      <c r="D20" s="14">
        <v>98</v>
      </c>
      <c r="E20" s="18">
        <v>83</v>
      </c>
      <c r="F20" s="19">
        <v>1</v>
      </c>
      <c r="G20" s="20">
        <v>1</v>
      </c>
      <c r="H20" s="21">
        <v>2</v>
      </c>
      <c r="I20" s="50"/>
      <c r="K20" s="25"/>
      <c r="L20"/>
      <c r="M20" s="115">
        <v>122</v>
      </c>
      <c r="N20" s="14">
        <v>124</v>
      </c>
      <c r="O20" s="18">
        <v>67</v>
      </c>
      <c r="P20" s="19">
        <v>2</v>
      </c>
      <c r="Q20" s="20">
        <v>2</v>
      </c>
      <c r="R20" s="21">
        <v>2</v>
      </c>
      <c r="S20" s="50"/>
    </row>
    <row r="21" spans="1:19" ht="12.75">
      <c r="A21" s="25"/>
      <c r="B21"/>
      <c r="C21" s="4">
        <v>127</v>
      </c>
      <c r="D21" s="4">
        <v>113</v>
      </c>
      <c r="E21" s="8">
        <v>121</v>
      </c>
      <c r="F21" s="22">
        <v>2</v>
      </c>
      <c r="G21" s="23">
        <v>1</v>
      </c>
      <c r="H21" s="24">
        <v>2</v>
      </c>
      <c r="I21" s="49"/>
      <c r="K21" s="25"/>
      <c r="L21"/>
      <c r="M21" s="4">
        <v>64</v>
      </c>
      <c r="N21" s="4">
        <v>128</v>
      </c>
      <c r="O21" s="8">
        <v>68</v>
      </c>
      <c r="P21" s="22">
        <v>0</v>
      </c>
      <c r="Q21" s="23">
        <v>3</v>
      </c>
      <c r="R21" s="24">
        <v>0</v>
      </c>
      <c r="S21" s="49"/>
    </row>
    <row r="22" spans="1:19" ht="13.5" thickBot="1">
      <c r="A22" s="25"/>
      <c r="B22"/>
      <c r="C22" s="31">
        <v>106</v>
      </c>
      <c r="D22" s="31">
        <v>112</v>
      </c>
      <c r="E22" s="32">
        <v>89</v>
      </c>
      <c r="F22" s="33">
        <v>1</v>
      </c>
      <c r="G22" s="34">
        <v>2</v>
      </c>
      <c r="H22" s="35">
        <v>0</v>
      </c>
      <c r="I22" s="49"/>
      <c r="K22" s="25"/>
      <c r="L22"/>
      <c r="M22" s="31">
        <v>98</v>
      </c>
      <c r="N22" s="104">
        <v>82</v>
      </c>
      <c r="O22" s="32">
        <v>81</v>
      </c>
      <c r="P22" s="33">
        <v>0</v>
      </c>
      <c r="Q22" s="34">
        <v>0</v>
      </c>
      <c r="R22" s="35">
        <v>0</v>
      </c>
      <c r="S22" s="49"/>
    </row>
    <row r="23" spans="1:19" s="2" customFormat="1" ht="13.5" thickBot="1">
      <c r="A23" s="57"/>
      <c r="B23" s="45" t="s">
        <v>7</v>
      </c>
      <c r="C23" s="46">
        <f aca="true" t="shared" si="6" ref="C23:H23">SUM(C19:C22)</f>
        <v>492</v>
      </c>
      <c r="D23" s="52">
        <f t="shared" si="6"/>
        <v>439</v>
      </c>
      <c r="E23" s="53">
        <f t="shared" si="6"/>
        <v>349</v>
      </c>
      <c r="F23" s="46">
        <f t="shared" si="6"/>
        <v>4</v>
      </c>
      <c r="G23" s="52">
        <f t="shared" si="6"/>
        <v>5</v>
      </c>
      <c r="H23" s="53">
        <f t="shared" si="6"/>
        <v>4</v>
      </c>
      <c r="I23" s="54" t="s">
        <v>0</v>
      </c>
      <c r="K23" s="57"/>
      <c r="L23" s="45" t="s">
        <v>7</v>
      </c>
      <c r="M23" s="46">
        <f aca="true" t="shared" si="7" ref="M23:R23">SUM(M19:M22)</f>
        <v>365</v>
      </c>
      <c r="N23" s="52">
        <f t="shared" si="7"/>
        <v>457</v>
      </c>
      <c r="O23" s="53">
        <f t="shared" si="7"/>
        <v>282</v>
      </c>
      <c r="P23" s="46">
        <f t="shared" si="7"/>
        <v>2</v>
      </c>
      <c r="Q23" s="52">
        <f t="shared" si="7"/>
        <v>6</v>
      </c>
      <c r="R23" s="53">
        <f t="shared" si="7"/>
        <v>2</v>
      </c>
      <c r="S23" s="54" t="s">
        <v>16</v>
      </c>
    </row>
    <row r="24" spans="1:19" ht="12.75">
      <c r="A24" s="25">
        <v>5</v>
      </c>
      <c r="B24"/>
      <c r="C24" s="40">
        <v>136</v>
      </c>
      <c r="D24" s="96">
        <v>80</v>
      </c>
      <c r="E24" s="55">
        <v>97</v>
      </c>
      <c r="F24" s="42">
        <v>1</v>
      </c>
      <c r="G24" s="38">
        <v>0</v>
      </c>
      <c r="H24" s="41">
        <v>1</v>
      </c>
      <c r="I24" s="56">
        <v>40792</v>
      </c>
      <c r="K24" s="25">
        <v>5</v>
      </c>
      <c r="L24"/>
      <c r="M24" s="40">
        <v>103</v>
      </c>
      <c r="N24" s="37">
        <v>125</v>
      </c>
      <c r="O24" s="118">
        <v>99</v>
      </c>
      <c r="P24" s="42">
        <v>0</v>
      </c>
      <c r="Q24" s="38">
        <v>0</v>
      </c>
      <c r="R24" s="41">
        <v>2</v>
      </c>
      <c r="S24" s="56">
        <v>40827</v>
      </c>
    </row>
    <row r="25" spans="1:19" ht="12.75">
      <c r="A25" s="25"/>
      <c r="B25"/>
      <c r="C25" s="103">
        <v>99</v>
      </c>
      <c r="D25" s="37">
        <v>111</v>
      </c>
      <c r="E25" s="55">
        <v>93</v>
      </c>
      <c r="F25" s="42">
        <v>0</v>
      </c>
      <c r="G25" s="38">
        <v>1</v>
      </c>
      <c r="H25" s="41">
        <v>1</v>
      </c>
      <c r="I25" s="56"/>
      <c r="K25" s="25"/>
      <c r="L25"/>
      <c r="M25" s="40">
        <v>80</v>
      </c>
      <c r="N25" s="37">
        <v>106</v>
      </c>
      <c r="O25" s="55">
        <v>58</v>
      </c>
      <c r="P25" s="42">
        <v>1</v>
      </c>
      <c r="Q25" s="38">
        <v>2</v>
      </c>
      <c r="R25" s="41">
        <v>0</v>
      </c>
      <c r="S25" s="56"/>
    </row>
    <row r="26" spans="1:19" ht="12.75">
      <c r="A26" s="25"/>
      <c r="B26"/>
      <c r="C26" s="5">
        <v>121</v>
      </c>
      <c r="D26" s="3">
        <v>131</v>
      </c>
      <c r="E26" s="6">
        <v>104</v>
      </c>
      <c r="F26" s="15">
        <v>2</v>
      </c>
      <c r="G26" s="16">
        <v>1</v>
      </c>
      <c r="H26" s="17">
        <v>1</v>
      </c>
      <c r="I26" s="48"/>
      <c r="K26" s="25"/>
      <c r="L26"/>
      <c r="M26" s="5">
        <v>108</v>
      </c>
      <c r="N26" s="3">
        <v>106</v>
      </c>
      <c r="O26" s="6">
        <v>50</v>
      </c>
      <c r="P26" s="15">
        <v>2</v>
      </c>
      <c r="Q26" s="16">
        <v>1</v>
      </c>
      <c r="R26" s="17">
        <v>0</v>
      </c>
      <c r="S26" s="48"/>
    </row>
    <row r="27" spans="1:19" ht="13.5" thickBot="1">
      <c r="A27" s="25"/>
      <c r="B27"/>
      <c r="C27" s="26">
        <v>109</v>
      </c>
      <c r="D27" s="27">
        <v>131</v>
      </c>
      <c r="E27" s="28">
        <v>109</v>
      </c>
      <c r="F27" s="29">
        <v>1</v>
      </c>
      <c r="G27" s="30">
        <v>0</v>
      </c>
      <c r="H27" s="39">
        <v>0</v>
      </c>
      <c r="I27" s="48"/>
      <c r="K27" s="25"/>
      <c r="L27"/>
      <c r="M27" s="116">
        <v>71</v>
      </c>
      <c r="N27" s="93">
        <v>160</v>
      </c>
      <c r="O27" s="28">
        <v>76</v>
      </c>
      <c r="P27" s="29">
        <v>1</v>
      </c>
      <c r="Q27" s="30">
        <v>3</v>
      </c>
      <c r="R27" s="39">
        <v>1</v>
      </c>
      <c r="S27" s="48"/>
    </row>
    <row r="28" spans="1:19" s="2" customFormat="1" ht="13.5" thickBot="1">
      <c r="A28" s="57"/>
      <c r="B28" s="45" t="s">
        <v>7</v>
      </c>
      <c r="C28" s="46">
        <f aca="true" t="shared" si="8" ref="C28:H28">SUM(C24:C27)</f>
        <v>465</v>
      </c>
      <c r="D28" s="52">
        <f t="shared" si="8"/>
        <v>453</v>
      </c>
      <c r="E28" s="53">
        <f t="shared" si="8"/>
        <v>403</v>
      </c>
      <c r="F28" s="46">
        <f t="shared" si="8"/>
        <v>4</v>
      </c>
      <c r="G28" s="52">
        <f t="shared" si="8"/>
        <v>2</v>
      </c>
      <c r="H28" s="53">
        <f t="shared" si="8"/>
        <v>3</v>
      </c>
      <c r="I28" s="54" t="s">
        <v>0</v>
      </c>
      <c r="K28" s="57"/>
      <c r="L28" s="45" t="s">
        <v>7</v>
      </c>
      <c r="M28" s="46">
        <f aca="true" t="shared" si="9" ref="M28:R28">SUM(M24:M27)</f>
        <v>362</v>
      </c>
      <c r="N28" s="52">
        <f t="shared" si="9"/>
        <v>497</v>
      </c>
      <c r="O28" s="53">
        <f t="shared" si="9"/>
        <v>283</v>
      </c>
      <c r="P28" s="46">
        <f t="shared" si="9"/>
        <v>4</v>
      </c>
      <c r="Q28" s="52">
        <f t="shared" si="9"/>
        <v>6</v>
      </c>
      <c r="R28" s="53">
        <f t="shared" si="9"/>
        <v>3</v>
      </c>
      <c r="S28" s="54" t="s">
        <v>16</v>
      </c>
    </row>
    <row r="29" spans="1:19" ht="12.75">
      <c r="A29" s="25">
        <v>6</v>
      </c>
      <c r="B29"/>
      <c r="C29" s="51">
        <v>102</v>
      </c>
      <c r="D29" s="14">
        <v>141</v>
      </c>
      <c r="E29" s="18">
        <v>76</v>
      </c>
      <c r="F29" s="19">
        <v>1</v>
      </c>
      <c r="G29" s="20">
        <v>3</v>
      </c>
      <c r="H29" s="21">
        <v>0</v>
      </c>
      <c r="I29" s="50">
        <v>40827</v>
      </c>
      <c r="K29" s="25">
        <v>6</v>
      </c>
      <c r="L29"/>
      <c r="M29" s="51">
        <v>97</v>
      </c>
      <c r="N29" s="14">
        <v>113</v>
      </c>
      <c r="O29" s="18">
        <v>96</v>
      </c>
      <c r="P29" s="19">
        <v>0</v>
      </c>
      <c r="Q29" s="20">
        <v>3</v>
      </c>
      <c r="R29" s="21">
        <v>0</v>
      </c>
      <c r="S29" s="50">
        <v>40848</v>
      </c>
    </row>
    <row r="30" spans="1:19" ht="12.75">
      <c r="A30" s="25"/>
      <c r="B30"/>
      <c r="C30" s="51">
        <v>141</v>
      </c>
      <c r="D30" s="14">
        <v>145</v>
      </c>
      <c r="E30" s="18">
        <v>91</v>
      </c>
      <c r="F30" s="19">
        <v>3</v>
      </c>
      <c r="G30" s="20">
        <v>1</v>
      </c>
      <c r="H30" s="21">
        <v>1</v>
      </c>
      <c r="I30" s="50"/>
      <c r="K30" s="25"/>
      <c r="L30"/>
      <c r="M30" s="51">
        <v>85</v>
      </c>
      <c r="N30" s="14">
        <v>100</v>
      </c>
      <c r="O30" s="18">
        <v>84</v>
      </c>
      <c r="P30" s="19">
        <v>1</v>
      </c>
      <c r="Q30" s="20">
        <v>2</v>
      </c>
      <c r="R30" s="21">
        <v>0</v>
      </c>
      <c r="S30" s="50"/>
    </row>
    <row r="31" spans="1:19" ht="12.75">
      <c r="A31" s="25"/>
      <c r="B31"/>
      <c r="C31" s="7">
        <v>113</v>
      </c>
      <c r="D31" s="4">
        <v>123</v>
      </c>
      <c r="E31" s="8">
        <v>77</v>
      </c>
      <c r="F31" s="22">
        <v>1</v>
      </c>
      <c r="G31" s="23">
        <v>2</v>
      </c>
      <c r="H31" s="24">
        <v>0</v>
      </c>
      <c r="I31" s="49"/>
      <c r="K31" s="25"/>
      <c r="L31"/>
      <c r="M31" s="7">
        <v>77</v>
      </c>
      <c r="N31" s="4">
        <v>132</v>
      </c>
      <c r="O31" s="8">
        <v>85</v>
      </c>
      <c r="P31" s="22">
        <v>1</v>
      </c>
      <c r="Q31" s="23">
        <v>2</v>
      </c>
      <c r="R31" s="24">
        <v>0</v>
      </c>
      <c r="S31" s="49"/>
    </row>
    <row r="32" spans="1:19" ht="13.5" thickBot="1">
      <c r="A32" s="25"/>
      <c r="B32"/>
      <c r="C32" s="36">
        <v>109</v>
      </c>
      <c r="D32" s="31">
        <v>117</v>
      </c>
      <c r="E32" s="32">
        <v>89</v>
      </c>
      <c r="F32" s="33">
        <v>1</v>
      </c>
      <c r="G32" s="34">
        <v>0</v>
      </c>
      <c r="H32" s="35">
        <v>0</v>
      </c>
      <c r="I32" s="49"/>
      <c r="K32" s="25"/>
      <c r="L32"/>
      <c r="M32" s="36">
        <v>105</v>
      </c>
      <c r="N32" s="31">
        <v>114</v>
      </c>
      <c r="O32" s="32">
        <v>93</v>
      </c>
      <c r="P32" s="33">
        <v>1</v>
      </c>
      <c r="Q32" s="34">
        <v>2</v>
      </c>
      <c r="R32" s="35">
        <v>0</v>
      </c>
      <c r="S32" s="49"/>
    </row>
    <row r="33" spans="1:19" s="2" customFormat="1" ht="13.5" thickBot="1">
      <c r="A33" s="57"/>
      <c r="B33" s="45" t="s">
        <v>7</v>
      </c>
      <c r="C33" s="46">
        <f aca="true" t="shared" si="10" ref="C33:H33">SUM(C29:C32)</f>
        <v>465</v>
      </c>
      <c r="D33" s="52">
        <f t="shared" si="10"/>
        <v>526</v>
      </c>
      <c r="E33" s="53">
        <f t="shared" si="10"/>
        <v>333</v>
      </c>
      <c r="F33" s="46">
        <f t="shared" si="10"/>
        <v>6</v>
      </c>
      <c r="G33" s="52">
        <f t="shared" si="10"/>
        <v>6</v>
      </c>
      <c r="H33" s="53">
        <f t="shared" si="10"/>
        <v>1</v>
      </c>
      <c r="I33" s="54" t="s">
        <v>1</v>
      </c>
      <c r="K33" s="57"/>
      <c r="L33" s="45" t="s">
        <v>7</v>
      </c>
      <c r="M33" s="46">
        <f aca="true" t="shared" si="11" ref="M33:R33">SUM(M29:M32)</f>
        <v>364</v>
      </c>
      <c r="N33" s="52">
        <f t="shared" si="11"/>
        <v>459</v>
      </c>
      <c r="O33" s="53">
        <f t="shared" si="11"/>
        <v>358</v>
      </c>
      <c r="P33" s="46">
        <f t="shared" si="11"/>
        <v>3</v>
      </c>
      <c r="Q33" s="52">
        <f t="shared" si="11"/>
        <v>9</v>
      </c>
      <c r="R33" s="53">
        <f t="shared" si="11"/>
        <v>0</v>
      </c>
      <c r="S33" s="54" t="s">
        <v>16</v>
      </c>
    </row>
    <row r="34" spans="1:19" ht="12.75">
      <c r="A34" s="25">
        <v>7</v>
      </c>
      <c r="B34"/>
      <c r="C34" s="40">
        <v>131</v>
      </c>
      <c r="D34" s="37">
        <v>121</v>
      </c>
      <c r="E34" s="55">
        <v>87</v>
      </c>
      <c r="F34" s="42">
        <v>1</v>
      </c>
      <c r="G34" s="38">
        <v>0</v>
      </c>
      <c r="H34" s="41">
        <v>1</v>
      </c>
      <c r="I34" s="56">
        <v>40848</v>
      </c>
      <c r="K34" s="25">
        <v>7</v>
      </c>
      <c r="L34"/>
      <c r="M34" s="40">
        <v>81</v>
      </c>
      <c r="N34" s="37">
        <v>109</v>
      </c>
      <c r="O34" s="55">
        <v>71</v>
      </c>
      <c r="P34" s="42">
        <v>1</v>
      </c>
      <c r="Q34" s="38">
        <v>1</v>
      </c>
      <c r="R34" s="41">
        <v>0</v>
      </c>
      <c r="S34" s="56">
        <v>40883</v>
      </c>
    </row>
    <row r="35" spans="1:19" ht="12.75">
      <c r="A35" s="25"/>
      <c r="B35"/>
      <c r="C35" s="99">
        <v>153</v>
      </c>
      <c r="D35" s="37">
        <v>156</v>
      </c>
      <c r="E35" s="55">
        <v>80</v>
      </c>
      <c r="F35" s="42">
        <v>0</v>
      </c>
      <c r="G35" s="38">
        <v>1</v>
      </c>
      <c r="H35" s="41">
        <v>0</v>
      </c>
      <c r="I35" s="56"/>
      <c r="K35" s="25"/>
      <c r="L35"/>
      <c r="M35" s="103">
        <v>68</v>
      </c>
      <c r="N35" s="37">
        <v>131</v>
      </c>
      <c r="O35" s="55">
        <v>73</v>
      </c>
      <c r="P35" s="42">
        <v>0</v>
      </c>
      <c r="Q35" s="38">
        <v>0</v>
      </c>
      <c r="R35" s="41">
        <v>0</v>
      </c>
      <c r="S35" s="56"/>
    </row>
    <row r="36" spans="1:19" ht="12.75">
      <c r="A36" s="25"/>
      <c r="B36"/>
      <c r="C36" s="5">
        <v>125</v>
      </c>
      <c r="D36" s="3">
        <v>145</v>
      </c>
      <c r="E36" s="6">
        <v>92</v>
      </c>
      <c r="F36" s="15">
        <v>1</v>
      </c>
      <c r="G36" s="16">
        <v>2</v>
      </c>
      <c r="H36" s="17">
        <v>1</v>
      </c>
      <c r="I36" s="48"/>
      <c r="K36" s="25"/>
      <c r="L36"/>
      <c r="M36" s="5">
        <v>92</v>
      </c>
      <c r="N36" s="3">
        <v>123</v>
      </c>
      <c r="O36" s="6">
        <v>69</v>
      </c>
      <c r="P36" s="15">
        <v>0</v>
      </c>
      <c r="Q36" s="16">
        <v>1</v>
      </c>
      <c r="R36" s="17">
        <v>1</v>
      </c>
      <c r="S36" s="48"/>
    </row>
    <row r="37" spans="1:19" ht="13.5" thickBot="1">
      <c r="A37" s="25"/>
      <c r="B37"/>
      <c r="C37" s="26">
        <v>105</v>
      </c>
      <c r="D37" s="27">
        <v>112</v>
      </c>
      <c r="E37" s="28">
        <v>121</v>
      </c>
      <c r="F37" s="29">
        <v>1</v>
      </c>
      <c r="G37" s="30">
        <v>1</v>
      </c>
      <c r="H37" s="39">
        <v>1</v>
      </c>
      <c r="I37" s="48"/>
      <c r="K37" s="25"/>
      <c r="L37"/>
      <c r="M37" s="26">
        <v>84</v>
      </c>
      <c r="N37" s="27">
        <v>139</v>
      </c>
      <c r="O37" s="28">
        <v>73</v>
      </c>
      <c r="P37" s="29">
        <v>0</v>
      </c>
      <c r="Q37" s="30">
        <v>2</v>
      </c>
      <c r="R37" s="39">
        <v>1</v>
      </c>
      <c r="S37" s="48"/>
    </row>
    <row r="38" spans="1:19" s="2" customFormat="1" ht="13.5" thickBot="1">
      <c r="A38" s="57"/>
      <c r="B38" s="45" t="s">
        <v>7</v>
      </c>
      <c r="C38" s="46">
        <f aca="true" t="shared" si="12" ref="C38:H38">SUM(C34:C37)</f>
        <v>514</v>
      </c>
      <c r="D38" s="52">
        <f t="shared" si="12"/>
        <v>534</v>
      </c>
      <c r="E38" s="53">
        <f t="shared" si="12"/>
        <v>380</v>
      </c>
      <c r="F38" s="46">
        <f t="shared" si="12"/>
        <v>3</v>
      </c>
      <c r="G38" s="52">
        <f t="shared" si="12"/>
        <v>4</v>
      </c>
      <c r="H38" s="53">
        <f t="shared" si="12"/>
        <v>3</v>
      </c>
      <c r="I38" s="54" t="s">
        <v>1</v>
      </c>
      <c r="K38" s="57"/>
      <c r="L38" s="45" t="s">
        <v>7</v>
      </c>
      <c r="M38" s="46">
        <f aca="true" t="shared" si="13" ref="M38:R38">SUM(M34:M37)</f>
        <v>325</v>
      </c>
      <c r="N38" s="52">
        <f t="shared" si="13"/>
        <v>502</v>
      </c>
      <c r="O38" s="53">
        <f t="shared" si="13"/>
        <v>286</v>
      </c>
      <c r="P38" s="46">
        <f t="shared" si="13"/>
        <v>1</v>
      </c>
      <c r="Q38" s="52">
        <f t="shared" si="13"/>
        <v>4</v>
      </c>
      <c r="R38" s="53">
        <f t="shared" si="13"/>
        <v>2</v>
      </c>
      <c r="S38" s="54" t="s">
        <v>16</v>
      </c>
    </row>
    <row r="39" spans="1:19" ht="12.75">
      <c r="A39" s="25">
        <v>8</v>
      </c>
      <c r="B39"/>
      <c r="C39" s="51">
        <v>129</v>
      </c>
      <c r="D39" s="14">
        <v>132</v>
      </c>
      <c r="E39" s="18">
        <v>78</v>
      </c>
      <c r="F39" s="19">
        <v>1</v>
      </c>
      <c r="G39" s="20">
        <v>3</v>
      </c>
      <c r="H39" s="21">
        <v>0</v>
      </c>
      <c r="I39" s="50">
        <v>40883</v>
      </c>
      <c r="K39" s="25">
        <v>8</v>
      </c>
      <c r="L39"/>
      <c r="M39" s="51">
        <v>73</v>
      </c>
      <c r="N39" s="14">
        <v>110</v>
      </c>
      <c r="O39" s="18">
        <v>93</v>
      </c>
      <c r="P39" s="19">
        <v>0</v>
      </c>
      <c r="Q39" s="20">
        <v>0</v>
      </c>
      <c r="R39" s="21">
        <v>1</v>
      </c>
      <c r="S39" s="50">
        <v>40918</v>
      </c>
    </row>
    <row r="40" spans="1:19" ht="12.75">
      <c r="A40" s="25"/>
      <c r="B40"/>
      <c r="C40" s="51">
        <v>112</v>
      </c>
      <c r="D40" s="14">
        <v>99</v>
      </c>
      <c r="E40" s="18">
        <v>66</v>
      </c>
      <c r="F40" s="19">
        <v>2</v>
      </c>
      <c r="G40" s="20">
        <v>1</v>
      </c>
      <c r="H40" s="21">
        <v>0</v>
      </c>
      <c r="I40" s="50"/>
      <c r="K40" s="25"/>
      <c r="L40"/>
      <c r="M40" s="51">
        <v>95</v>
      </c>
      <c r="N40" s="14">
        <v>145</v>
      </c>
      <c r="O40" s="18">
        <v>80</v>
      </c>
      <c r="P40" s="19">
        <v>0</v>
      </c>
      <c r="Q40" s="20">
        <v>3</v>
      </c>
      <c r="R40" s="21">
        <v>0</v>
      </c>
      <c r="S40" s="50"/>
    </row>
    <row r="41" spans="1:19" ht="12.75">
      <c r="A41" s="25"/>
      <c r="B41"/>
      <c r="C41" s="7">
        <v>123</v>
      </c>
      <c r="D41" s="4">
        <v>111</v>
      </c>
      <c r="E41" s="100">
        <v>121</v>
      </c>
      <c r="F41" s="22">
        <v>0</v>
      </c>
      <c r="G41" s="23">
        <v>1</v>
      </c>
      <c r="H41" s="24">
        <v>1</v>
      </c>
      <c r="I41" s="49"/>
      <c r="K41" s="25"/>
      <c r="L41"/>
      <c r="M41" s="7">
        <v>115</v>
      </c>
      <c r="N41" s="4">
        <v>96</v>
      </c>
      <c r="O41" s="8">
        <v>83</v>
      </c>
      <c r="P41" s="22">
        <v>2</v>
      </c>
      <c r="Q41" s="23">
        <v>1</v>
      </c>
      <c r="R41" s="24">
        <v>0</v>
      </c>
      <c r="S41" s="49"/>
    </row>
    <row r="42" spans="1:19" ht="13.5" thickBot="1">
      <c r="A42" s="25"/>
      <c r="B42"/>
      <c r="C42" s="36">
        <v>128</v>
      </c>
      <c r="D42" s="101">
        <v>188</v>
      </c>
      <c r="E42" s="32">
        <v>89</v>
      </c>
      <c r="F42" s="33">
        <v>1</v>
      </c>
      <c r="G42" s="34">
        <v>4</v>
      </c>
      <c r="H42" s="35">
        <v>0</v>
      </c>
      <c r="I42" s="49"/>
      <c r="K42" s="25"/>
      <c r="L42"/>
      <c r="M42" s="117">
        <v>145</v>
      </c>
      <c r="N42" s="31">
        <v>142</v>
      </c>
      <c r="O42" s="119">
        <v>117</v>
      </c>
      <c r="P42" s="33">
        <v>1</v>
      </c>
      <c r="Q42" s="34">
        <v>2</v>
      </c>
      <c r="R42" s="35">
        <v>0</v>
      </c>
      <c r="S42" s="49"/>
    </row>
    <row r="43" spans="1:19" s="2" customFormat="1" ht="13.5" thickBot="1">
      <c r="A43" s="57"/>
      <c r="B43" s="45" t="s">
        <v>7</v>
      </c>
      <c r="C43" s="46">
        <f aca="true" t="shared" si="14" ref="C43:H43">SUM(C39:C42)</f>
        <v>492</v>
      </c>
      <c r="D43" s="52">
        <f t="shared" si="14"/>
        <v>530</v>
      </c>
      <c r="E43" s="53">
        <f t="shared" si="14"/>
        <v>354</v>
      </c>
      <c r="F43" s="46">
        <f t="shared" si="14"/>
        <v>4</v>
      </c>
      <c r="G43" s="52">
        <f t="shared" si="14"/>
        <v>9</v>
      </c>
      <c r="H43" s="53">
        <f t="shared" si="14"/>
        <v>1</v>
      </c>
      <c r="I43" s="54" t="s">
        <v>1</v>
      </c>
      <c r="K43" s="57"/>
      <c r="L43" s="45" t="s">
        <v>7</v>
      </c>
      <c r="M43" s="46">
        <f aca="true" t="shared" si="15" ref="M43:R43">SUM(M39:M42)</f>
        <v>428</v>
      </c>
      <c r="N43" s="52">
        <f t="shared" si="15"/>
        <v>493</v>
      </c>
      <c r="O43" s="53">
        <f t="shared" si="15"/>
        <v>373</v>
      </c>
      <c r="P43" s="46">
        <f t="shared" si="15"/>
        <v>3</v>
      </c>
      <c r="Q43" s="52">
        <f t="shared" si="15"/>
        <v>6</v>
      </c>
      <c r="R43" s="53">
        <f t="shared" si="15"/>
        <v>1</v>
      </c>
      <c r="S43" s="54" t="s">
        <v>16</v>
      </c>
    </row>
    <row r="44" spans="1:19" ht="12.75">
      <c r="A44" s="25">
        <v>9</v>
      </c>
      <c r="B44"/>
      <c r="C44" s="40">
        <v>137</v>
      </c>
      <c r="D44" s="37">
        <v>128</v>
      </c>
      <c r="E44" s="55">
        <v>109</v>
      </c>
      <c r="F44" s="42">
        <v>2</v>
      </c>
      <c r="G44" s="38">
        <v>0</v>
      </c>
      <c r="H44" s="41">
        <v>2</v>
      </c>
      <c r="I44" s="56">
        <v>40918</v>
      </c>
      <c r="K44" s="25">
        <v>9</v>
      </c>
      <c r="L44"/>
      <c r="M44" s="40"/>
      <c r="N44" s="37"/>
      <c r="O44" s="55"/>
      <c r="P44" s="42"/>
      <c r="Q44" s="38"/>
      <c r="R44" s="41"/>
      <c r="S44" s="56"/>
    </row>
    <row r="45" spans="1:19" ht="12.75">
      <c r="A45" s="25"/>
      <c r="B45"/>
      <c r="C45" s="40">
        <v>124</v>
      </c>
      <c r="D45" s="37">
        <v>110</v>
      </c>
      <c r="E45" s="55">
        <v>112</v>
      </c>
      <c r="F45" s="42">
        <v>0</v>
      </c>
      <c r="G45" s="38">
        <v>1</v>
      </c>
      <c r="H45" s="41">
        <v>1</v>
      </c>
      <c r="I45" s="56"/>
      <c r="K45" s="25"/>
      <c r="L45"/>
      <c r="M45" s="40"/>
      <c r="N45" s="37"/>
      <c r="O45" s="55"/>
      <c r="P45" s="42"/>
      <c r="Q45" s="38"/>
      <c r="R45" s="41"/>
      <c r="S45" s="56"/>
    </row>
    <row r="46" spans="1:19" ht="12.75">
      <c r="A46" s="25"/>
      <c r="B46"/>
      <c r="C46" s="5">
        <v>125</v>
      </c>
      <c r="D46" s="3">
        <v>116</v>
      </c>
      <c r="E46" s="6">
        <v>94</v>
      </c>
      <c r="F46" s="15">
        <v>0</v>
      </c>
      <c r="G46" s="16">
        <v>2</v>
      </c>
      <c r="H46" s="17">
        <v>0</v>
      </c>
      <c r="I46" s="48"/>
      <c r="K46" s="25"/>
      <c r="L46"/>
      <c r="M46" s="5"/>
      <c r="N46" s="3"/>
      <c r="O46" s="6"/>
      <c r="P46" s="15"/>
      <c r="Q46" s="16"/>
      <c r="R46" s="17"/>
      <c r="S46" s="48"/>
    </row>
    <row r="47" spans="1:19" ht="13.5" thickBot="1">
      <c r="A47" s="25"/>
      <c r="B47"/>
      <c r="C47" s="26">
        <v>101</v>
      </c>
      <c r="D47" s="27">
        <v>127</v>
      </c>
      <c r="E47" s="28">
        <v>93</v>
      </c>
      <c r="F47" s="29">
        <v>1</v>
      </c>
      <c r="G47" s="30">
        <v>0</v>
      </c>
      <c r="H47" s="39">
        <v>1</v>
      </c>
      <c r="I47" s="48"/>
      <c r="K47" s="25"/>
      <c r="L47"/>
      <c r="M47" s="26"/>
      <c r="N47" s="27"/>
      <c r="O47" s="28"/>
      <c r="P47" s="29"/>
      <c r="Q47" s="30"/>
      <c r="R47" s="39"/>
      <c r="S47" s="48"/>
    </row>
    <row r="48" spans="1:19" s="2" customFormat="1" ht="13.5" thickBot="1">
      <c r="A48" s="57"/>
      <c r="B48" s="45" t="s">
        <v>7</v>
      </c>
      <c r="C48" s="46">
        <f aca="true" t="shared" si="16" ref="C48:H48">SUM(C44:C47)</f>
        <v>487</v>
      </c>
      <c r="D48" s="52">
        <f t="shared" si="16"/>
        <v>481</v>
      </c>
      <c r="E48" s="53">
        <f t="shared" si="16"/>
        <v>408</v>
      </c>
      <c r="F48" s="46">
        <f t="shared" si="16"/>
        <v>3</v>
      </c>
      <c r="G48" s="52">
        <f t="shared" si="16"/>
        <v>3</v>
      </c>
      <c r="H48" s="53">
        <f t="shared" si="16"/>
        <v>4</v>
      </c>
      <c r="I48" s="54" t="s">
        <v>0</v>
      </c>
      <c r="K48" s="57"/>
      <c r="L48" s="45" t="s">
        <v>7</v>
      </c>
      <c r="M48" s="46">
        <f aca="true" t="shared" si="17" ref="M48:R48">SUM(M44:M47)</f>
        <v>0</v>
      </c>
      <c r="N48" s="52">
        <f t="shared" si="17"/>
        <v>0</v>
      </c>
      <c r="O48" s="53">
        <f t="shared" si="17"/>
        <v>0</v>
      </c>
      <c r="P48" s="46">
        <f t="shared" si="17"/>
        <v>0</v>
      </c>
      <c r="Q48" s="52">
        <f t="shared" si="17"/>
        <v>0</v>
      </c>
      <c r="R48" s="53">
        <f t="shared" si="17"/>
        <v>0</v>
      </c>
      <c r="S48" s="54"/>
    </row>
    <row r="49" spans="1:19" ht="12.75">
      <c r="A49" s="25">
        <v>10</v>
      </c>
      <c r="B49"/>
      <c r="C49" s="51"/>
      <c r="D49" s="14"/>
      <c r="E49" s="18"/>
      <c r="F49" s="19"/>
      <c r="G49" s="20"/>
      <c r="H49" s="21"/>
      <c r="I49" s="50"/>
      <c r="K49" s="25">
        <v>10</v>
      </c>
      <c r="L49"/>
      <c r="M49" s="51"/>
      <c r="N49" s="14"/>
      <c r="O49" s="18"/>
      <c r="P49" s="19"/>
      <c r="Q49" s="20"/>
      <c r="R49" s="21"/>
      <c r="S49" s="50"/>
    </row>
    <row r="50" spans="1:19" ht="12.75">
      <c r="A50" s="25"/>
      <c r="B50"/>
      <c r="C50" s="51"/>
      <c r="D50" s="14"/>
      <c r="E50" s="18"/>
      <c r="F50" s="19"/>
      <c r="G50" s="20"/>
      <c r="H50" s="21"/>
      <c r="I50" s="50"/>
      <c r="K50" s="25"/>
      <c r="L50"/>
      <c r="M50" s="51"/>
      <c r="N50" s="14"/>
      <c r="O50" s="18"/>
      <c r="P50" s="19"/>
      <c r="Q50" s="20"/>
      <c r="R50" s="21"/>
      <c r="S50" s="50"/>
    </row>
    <row r="51" spans="1:19" ht="12.75">
      <c r="A51" s="25"/>
      <c r="B51"/>
      <c r="C51" s="7"/>
      <c r="D51" s="4"/>
      <c r="E51" s="8"/>
      <c r="F51" s="22"/>
      <c r="G51" s="23"/>
      <c r="H51" s="24"/>
      <c r="I51" s="49"/>
      <c r="K51" s="25"/>
      <c r="L51"/>
      <c r="M51" s="7"/>
      <c r="N51" s="4"/>
      <c r="O51" s="8"/>
      <c r="P51" s="22"/>
      <c r="Q51" s="23"/>
      <c r="R51" s="24"/>
      <c r="S51" s="49"/>
    </row>
    <row r="52" spans="1:19" ht="13.5" thickBot="1">
      <c r="A52" s="25"/>
      <c r="B52"/>
      <c r="C52" s="36"/>
      <c r="D52" s="85"/>
      <c r="E52" s="32"/>
      <c r="F52" s="33"/>
      <c r="G52" s="34"/>
      <c r="H52" s="35"/>
      <c r="I52" s="49"/>
      <c r="K52" s="25"/>
      <c r="L52"/>
      <c r="M52" s="36"/>
      <c r="N52" s="85"/>
      <c r="O52" s="32"/>
      <c r="P52" s="33"/>
      <c r="Q52" s="34"/>
      <c r="R52" s="35"/>
      <c r="S52" s="49"/>
    </row>
    <row r="53" spans="1:19" s="2" customFormat="1" ht="13.5" thickBot="1">
      <c r="A53" s="25"/>
      <c r="B53" s="45" t="s">
        <v>7</v>
      </c>
      <c r="C53" s="46">
        <f aca="true" t="shared" si="18" ref="C53:H53">SUM(C49:C52)</f>
        <v>0</v>
      </c>
      <c r="D53" s="52">
        <f t="shared" si="18"/>
        <v>0</v>
      </c>
      <c r="E53" s="53">
        <f t="shared" si="18"/>
        <v>0</v>
      </c>
      <c r="F53" s="46">
        <f t="shared" si="18"/>
        <v>0</v>
      </c>
      <c r="G53" s="52">
        <f t="shared" si="18"/>
        <v>0</v>
      </c>
      <c r="H53" s="53">
        <f t="shared" si="18"/>
        <v>0</v>
      </c>
      <c r="I53" s="54"/>
      <c r="K53" s="25"/>
      <c r="L53" s="45" t="s">
        <v>7</v>
      </c>
      <c r="M53" s="46">
        <f aca="true" t="shared" si="19" ref="M53:R53">SUM(M49:M52)</f>
        <v>0</v>
      </c>
      <c r="N53" s="52">
        <f t="shared" si="19"/>
        <v>0</v>
      </c>
      <c r="O53" s="53">
        <f t="shared" si="19"/>
        <v>0</v>
      </c>
      <c r="P53" s="46">
        <f t="shared" si="19"/>
        <v>0</v>
      </c>
      <c r="Q53" s="52">
        <f t="shared" si="19"/>
        <v>0</v>
      </c>
      <c r="R53" s="53">
        <f t="shared" si="19"/>
        <v>0</v>
      </c>
      <c r="S53" s="54"/>
    </row>
    <row r="54" spans="1:19" s="2" customFormat="1" ht="13.5" thickBot="1">
      <c r="A54" s="25"/>
      <c r="B54" s="43"/>
      <c r="C54" s="44"/>
      <c r="D54" s="44"/>
      <c r="E54" s="44"/>
      <c r="F54" s="44"/>
      <c r="G54" s="44"/>
      <c r="H54" s="44"/>
      <c r="I54" s="43"/>
      <c r="K54" s="25"/>
      <c r="L54" s="43"/>
      <c r="M54" s="44"/>
      <c r="N54" s="44"/>
      <c r="O54" s="44"/>
      <c r="P54" s="44"/>
      <c r="Q54" s="44"/>
      <c r="R54" s="44"/>
      <c r="S54" s="43"/>
    </row>
    <row r="55" spans="1:19" s="84" customFormat="1" ht="18.75" thickBot="1">
      <c r="A55" s="80"/>
      <c r="B55" s="81" t="s">
        <v>2</v>
      </c>
      <c r="C55" s="82">
        <f aca="true" t="shared" si="20" ref="C55:H55">SUM(C53,C48,C43,C38,C33,C28,C23,C18,C13,C8)</f>
        <v>4408</v>
      </c>
      <c r="D55" s="82">
        <f t="shared" si="20"/>
        <v>4541</v>
      </c>
      <c r="E55" s="82">
        <f t="shared" si="20"/>
        <v>3340</v>
      </c>
      <c r="F55" s="82">
        <f t="shared" si="20"/>
        <v>38</v>
      </c>
      <c r="G55" s="82">
        <f t="shared" si="20"/>
        <v>45</v>
      </c>
      <c r="H55" s="81">
        <f t="shared" si="20"/>
        <v>23</v>
      </c>
      <c r="I55" s="83"/>
      <c r="K55" s="80"/>
      <c r="L55" s="81" t="s">
        <v>2</v>
      </c>
      <c r="M55" s="82">
        <f aca="true" t="shared" si="21" ref="M55:R55">SUM(M53,M48,M43,M38,M33,M28,M23,M18,M13,M8)</f>
        <v>2945</v>
      </c>
      <c r="N55" s="82">
        <f t="shared" si="21"/>
        <v>3719</v>
      </c>
      <c r="O55" s="82">
        <f t="shared" si="21"/>
        <v>2462</v>
      </c>
      <c r="P55" s="82">
        <f t="shared" si="21"/>
        <v>20</v>
      </c>
      <c r="Q55" s="82">
        <f t="shared" si="21"/>
        <v>40</v>
      </c>
      <c r="R55" s="81">
        <f t="shared" si="21"/>
        <v>8</v>
      </c>
      <c r="S55" s="83"/>
    </row>
    <row r="56" spans="11:19" ht="13.5" thickBot="1">
      <c r="K56" s="2"/>
      <c r="L56" s="1"/>
      <c r="S56" s="2"/>
    </row>
    <row r="57" spans="2:19" ht="13.5" thickBot="1">
      <c r="B57" s="74" t="s">
        <v>9</v>
      </c>
      <c r="C57" s="65" t="s">
        <v>0</v>
      </c>
      <c r="D57" s="63" t="s">
        <v>1</v>
      </c>
      <c r="E57" s="64" t="s">
        <v>3</v>
      </c>
      <c r="G57" s="75">
        <v>33</v>
      </c>
      <c r="H57" s="111" t="s">
        <v>10</v>
      </c>
      <c r="I57" s="112"/>
      <c r="K57" s="2"/>
      <c r="L57" s="74" t="s">
        <v>9</v>
      </c>
      <c r="M57" s="65" t="s">
        <v>15</v>
      </c>
      <c r="N57" s="63" t="s">
        <v>16</v>
      </c>
      <c r="O57" s="64" t="s">
        <v>17</v>
      </c>
      <c r="Q57" s="75">
        <v>33</v>
      </c>
      <c r="R57" s="111" t="s">
        <v>10</v>
      </c>
      <c r="S57" s="112"/>
    </row>
    <row r="58" spans="2:19" ht="13.5" thickBot="1">
      <c r="B58" s="68" t="s">
        <v>0</v>
      </c>
      <c r="C58" s="71"/>
      <c r="D58" s="61">
        <f>SUM(C55)-D55</f>
        <v>-133</v>
      </c>
      <c r="E58" s="62">
        <f>SUM(C55)-E55</f>
        <v>1068</v>
      </c>
      <c r="G58" s="76">
        <v>333</v>
      </c>
      <c r="H58" s="113" t="s">
        <v>11</v>
      </c>
      <c r="I58" s="114"/>
      <c r="K58" s="2"/>
      <c r="L58" s="68" t="s">
        <v>15</v>
      </c>
      <c r="M58" s="71"/>
      <c r="N58" s="61">
        <f>SUM(M55)-N55</f>
        <v>-774</v>
      </c>
      <c r="O58" s="62">
        <f>SUM(M55)-O55</f>
        <v>483</v>
      </c>
      <c r="Q58" s="76">
        <v>333</v>
      </c>
      <c r="R58" s="113" t="s">
        <v>11</v>
      </c>
      <c r="S58" s="114"/>
    </row>
    <row r="59" spans="2:19" ht="12.75">
      <c r="B59" s="69" t="s">
        <v>1</v>
      </c>
      <c r="C59" s="66">
        <f>SUM(D55)-C55</f>
        <v>133</v>
      </c>
      <c r="D59" s="72"/>
      <c r="E59" s="59">
        <f>SUM(D55)-E55</f>
        <v>1201</v>
      </c>
      <c r="K59" s="2"/>
      <c r="L59" s="69" t="s">
        <v>16</v>
      </c>
      <c r="M59" s="66">
        <f>SUM(N55)-M55</f>
        <v>774</v>
      </c>
      <c r="N59" s="72"/>
      <c r="O59" s="59">
        <f>SUM(N55)-O55</f>
        <v>1257</v>
      </c>
      <c r="S59" s="2"/>
    </row>
    <row r="60" spans="2:19" ht="13.5" thickBot="1">
      <c r="B60" s="70" t="s">
        <v>3</v>
      </c>
      <c r="C60" s="67">
        <f>SUM(E55)-C55</f>
        <v>-1068</v>
      </c>
      <c r="D60" s="60">
        <f>SUM(E55)-D55</f>
        <v>-1201</v>
      </c>
      <c r="E60" s="73"/>
      <c r="K60" s="2"/>
      <c r="L60" s="70" t="s">
        <v>17</v>
      </c>
      <c r="M60" s="67">
        <f>SUM(O55)-M55</f>
        <v>-483</v>
      </c>
      <c r="N60" s="60">
        <f>SUM(O55)-N55</f>
        <v>-1257</v>
      </c>
      <c r="O60" s="73"/>
      <c r="S60" s="2"/>
    </row>
    <row r="61" ht="12.75">
      <c r="K61" s="78"/>
    </row>
    <row r="62" ht="12.75">
      <c r="K62" s="78"/>
    </row>
    <row r="63" ht="12.75">
      <c r="K63" s="78"/>
    </row>
    <row r="64" ht="12.75">
      <c r="K64" s="78"/>
    </row>
    <row r="65" ht="12.75">
      <c r="K65" s="78"/>
    </row>
    <row r="66" ht="12.75">
      <c r="K66" s="78"/>
    </row>
    <row r="67" ht="12.75">
      <c r="K67" s="78"/>
    </row>
    <row r="68" ht="12.75">
      <c r="K68" s="78"/>
    </row>
    <row r="69" ht="12.75">
      <c r="K69" s="78"/>
    </row>
    <row r="70" ht="12.75">
      <c r="K70" s="78"/>
    </row>
    <row r="71" ht="12.75">
      <c r="K71" s="78"/>
    </row>
    <row r="72" ht="12.75">
      <c r="K72" s="78"/>
    </row>
    <row r="73" ht="12.75">
      <c r="K73" s="78"/>
    </row>
    <row r="74" ht="12.75">
      <c r="K74" s="78"/>
    </row>
    <row r="75" ht="12.75">
      <c r="K75" s="78"/>
    </row>
    <row r="76" ht="12.75">
      <c r="K76" s="78"/>
    </row>
    <row r="77" ht="12.75">
      <c r="K77" s="78"/>
    </row>
    <row r="78" ht="12.75">
      <c r="K78" s="78"/>
    </row>
    <row r="79" ht="12.75">
      <c r="K79" s="78"/>
    </row>
    <row r="80" ht="12.75">
      <c r="K80" s="78"/>
    </row>
    <row r="81" ht="12.75">
      <c r="K81" s="78"/>
    </row>
  </sheetData>
  <sheetProtection/>
  <mergeCells count="12">
    <mergeCell ref="H58:I58"/>
    <mergeCell ref="C2:E2"/>
    <mergeCell ref="F2:H2"/>
    <mergeCell ref="A3:B3"/>
    <mergeCell ref="H57:I57"/>
    <mergeCell ref="R58:S58"/>
    <mergeCell ref="C1:I1"/>
    <mergeCell ref="M1:S1"/>
    <mergeCell ref="M2:O2"/>
    <mergeCell ref="P2:R2"/>
    <mergeCell ref="K3:L3"/>
    <mergeCell ref="R57:S57"/>
  </mergeCells>
  <printOptions/>
  <pageMargins left="0.787401575" right="0.787401575" top="0.984251969" bottom="0.984251969" header="0.4921259845" footer="0.492125984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Medizin Systeme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dep03807</dc:creator>
  <cp:keywords/>
  <dc:description/>
  <cp:lastModifiedBy>Büro</cp:lastModifiedBy>
  <cp:lastPrinted>2010-02-02T09:02:40Z</cp:lastPrinted>
  <dcterms:created xsi:type="dcterms:W3CDTF">2004-09-07T08:01:47Z</dcterms:created>
  <dcterms:modified xsi:type="dcterms:W3CDTF">2012-01-15T10:24:40Z</dcterms:modified>
  <cp:category/>
  <cp:version/>
  <cp:contentType/>
  <cp:contentStatus/>
</cp:coreProperties>
</file>